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ropbox\A A_BU_Working Documents_BU laptop\BU_2019 onwards_British Academy_IMSET\pXRF\Darroch\"/>
    </mc:Choice>
  </mc:AlternateContent>
  <xr:revisionPtr revIDLastSave="0" documentId="13_ncr:1_{7560D6BF-EBB8-4CB2-A9F7-0A38D397D681}" xr6:coauthVersionLast="45" xr6:coauthVersionMax="45" xr10:uidLastSave="{00000000-0000-0000-0000-000000000000}"/>
  <bookViews>
    <workbookView xWindow="-120" yWindow="-120" windowWidth="29040" windowHeight="15840" activeTab="1" xr2:uid="{4DB08D60-0CF2-4182-830B-E6170F6A9C38}"/>
  </bookViews>
  <sheets>
    <sheet name="standards" sheetId="1" r:id="rId1"/>
    <sheet name="samples 1_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3" i="2"/>
  <c r="P16" i="1"/>
  <c r="R14" i="1"/>
  <c r="R13" i="1"/>
  <c r="J15" i="1"/>
  <c r="J16" i="1"/>
  <c r="J17" i="1"/>
  <c r="J14" i="1"/>
  <c r="D17" i="1"/>
  <c r="G17" i="1"/>
  <c r="G15" i="1"/>
  <c r="G16" i="1"/>
  <c r="G14" i="1"/>
  <c r="D15" i="1"/>
  <c r="D16" i="1"/>
  <c r="D14" i="1"/>
</calcChain>
</file>

<file path=xl/sharedStrings.xml><?xml version="1.0" encoding="utf-8"?>
<sst xmlns="http://schemas.openxmlformats.org/spreadsheetml/2006/main" count="379" uniqueCount="92">
  <si>
    <t>SAMPLE</t>
  </si>
  <si>
    <t>Ce</t>
  </si>
  <si>
    <t>Ce Error</t>
  </si>
  <si>
    <t>La</t>
  </si>
  <si>
    <t>La Error</t>
  </si>
  <si>
    <t>Ba</t>
  </si>
  <si>
    <t>Ba Error</t>
  </si>
  <si>
    <t>Sb</t>
  </si>
  <si>
    <t>Sb Error</t>
  </si>
  <si>
    <t>Sn</t>
  </si>
  <si>
    <t>Sn Error</t>
  </si>
  <si>
    <t>Cd</t>
  </si>
  <si>
    <t>Cd Error</t>
  </si>
  <si>
    <t>Ag</t>
  </si>
  <si>
    <t>Ag Error</t>
  </si>
  <si>
    <t>Pd</t>
  </si>
  <si>
    <t>Pd Error</t>
  </si>
  <si>
    <t>Rh</t>
  </si>
  <si>
    <t>Rh Error</t>
  </si>
  <si>
    <t>Bal</t>
  </si>
  <si>
    <t>Bal Error</t>
  </si>
  <si>
    <t>Mo</t>
  </si>
  <si>
    <t>Mo Error</t>
  </si>
  <si>
    <t>Nb</t>
  </si>
  <si>
    <t>Nb Error</t>
  </si>
  <si>
    <t>Zr</t>
  </si>
  <si>
    <t>Zr Error</t>
  </si>
  <si>
    <t>Y</t>
  </si>
  <si>
    <t>Y Error</t>
  </si>
  <si>
    <t>Sr</t>
  </si>
  <si>
    <t>Sr Error</t>
  </si>
  <si>
    <t>Rb</t>
  </si>
  <si>
    <t>Rb Error</t>
  </si>
  <si>
    <t>Bi</t>
  </si>
  <si>
    <t>Bi Error</t>
  </si>
  <si>
    <t>Pb</t>
  </si>
  <si>
    <t>Pb Error</t>
  </si>
  <si>
    <t>Pt</t>
  </si>
  <si>
    <t>Pt Error</t>
  </si>
  <si>
    <t>W</t>
  </si>
  <si>
    <t>W Error</t>
  </si>
  <si>
    <t>Hf</t>
  </si>
  <si>
    <t>Hf Error</t>
  </si>
  <si>
    <t>Se</t>
  </si>
  <si>
    <t>Se Error</t>
  </si>
  <si>
    <t>As</t>
  </si>
  <si>
    <t>As Error</t>
  </si>
  <si>
    <t>Zn</t>
  </si>
  <si>
    <t>Zn Error</t>
  </si>
  <si>
    <t>Cu</t>
  </si>
  <si>
    <t>Cu Error</t>
  </si>
  <si>
    <t>Ni</t>
  </si>
  <si>
    <t>Ni Error</t>
  </si>
  <si>
    <t>Co</t>
  </si>
  <si>
    <t>Co Error</t>
  </si>
  <si>
    <t>Fe</t>
  </si>
  <si>
    <t>Fe Error</t>
  </si>
  <si>
    <t>Mn</t>
  </si>
  <si>
    <t>Mn Error</t>
  </si>
  <si>
    <t>Cr</t>
  </si>
  <si>
    <t>Cr Error</t>
  </si>
  <si>
    <t>V</t>
  </si>
  <si>
    <t>V Error</t>
  </si>
  <si>
    <t>Ti</t>
  </si>
  <si>
    <t>Ti Error</t>
  </si>
  <si>
    <t>Ca</t>
  </si>
  <si>
    <t>Ca Error</t>
  </si>
  <si>
    <t>K</t>
  </si>
  <si>
    <t>K Error</t>
  </si>
  <si>
    <t>Al</t>
  </si>
  <si>
    <t>Al Error</t>
  </si>
  <si>
    <t>P</t>
  </si>
  <si>
    <t>P Error</t>
  </si>
  <si>
    <t>Si</t>
  </si>
  <si>
    <t>Si Error</t>
  </si>
  <si>
    <t>Cl</t>
  </si>
  <si>
    <t>Cl Error</t>
  </si>
  <si>
    <t>S</t>
  </si>
  <si>
    <t>S Error</t>
  </si>
  <si>
    <t>Mg</t>
  </si>
  <si>
    <t>Mg Error</t>
  </si>
  <si>
    <t>nist 2709a pp before</t>
  </si>
  <si>
    <t>&lt; LOD</t>
  </si>
  <si>
    <t>nist 180 706 pp before</t>
  </si>
  <si>
    <t>nist sio2 before</t>
  </si>
  <si>
    <t>sample 1</t>
  </si>
  <si>
    <t>sample 2</t>
  </si>
  <si>
    <t>sample 3</t>
  </si>
  <si>
    <t>sample 4</t>
  </si>
  <si>
    <t>nist 2709pp after</t>
  </si>
  <si>
    <t>nist  180 706 pp after</t>
  </si>
  <si>
    <t>nist sio2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</si>
</sst>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standards!$A$25</c:f>
              <c:strCache>
                <c:ptCount val="1"/>
                <c:pt idx="0">
                  <c:v>nist 2709a pp before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standards!$B$24:$D$24</c:f>
              <c:strCache>
                <c:ptCount val="3"/>
                <c:pt idx="0">
                  <c:v>Fe</c:v>
                </c:pt>
                <c:pt idx="1">
                  <c:v>Al</c:v>
                </c:pt>
                <c:pt idx="2">
                  <c:v>P</c:v>
                </c:pt>
              </c:strCache>
            </c:strRef>
          </c:cat>
          <c:val>
            <c:numRef>
              <c:f>standards!$B$25:$D$25</c:f>
              <c:numCache>
                <c:formatCode>General</c:formatCode>
                <c:ptCount val="3"/>
                <c:pt idx="0">
                  <c:v>34150.71</c:v>
                </c:pt>
                <c:pt idx="1">
                  <c:v>67009.53</c:v>
                </c:pt>
                <c:pt idx="2">
                  <c:v>666.2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6-403B-AB0D-EDCDD3C55EA7}"/>
            </c:ext>
          </c:extLst>
        </c:ser>
        <c:ser>
          <c:idx val="1"/>
          <c:order val="1"/>
          <c:tx>
            <c:strRef>
              <c:f>standards!$A$26</c:f>
              <c:strCache>
                <c:ptCount val="1"/>
                <c:pt idx="0">
                  <c:v>nist 2709pp after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standards!$B$24:$D$24</c:f>
              <c:strCache>
                <c:ptCount val="3"/>
                <c:pt idx="0">
                  <c:v>Fe</c:v>
                </c:pt>
                <c:pt idx="1">
                  <c:v>Al</c:v>
                </c:pt>
                <c:pt idx="2">
                  <c:v>P</c:v>
                </c:pt>
              </c:strCache>
            </c:strRef>
          </c:cat>
          <c:val>
            <c:numRef>
              <c:f>standards!$B$26:$D$26</c:f>
              <c:numCache>
                <c:formatCode>General</c:formatCode>
                <c:ptCount val="3"/>
                <c:pt idx="0">
                  <c:v>33940.1</c:v>
                </c:pt>
                <c:pt idx="1">
                  <c:v>69229.2</c:v>
                </c:pt>
                <c:pt idx="2">
                  <c:v>656.19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6-403B-AB0D-EDCDD3C5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176632"/>
        <c:axId val="467176960"/>
      </c:barChart>
      <c:catAx>
        <c:axId val="467176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176960"/>
        <c:crosses val="autoZero"/>
        <c:auto val="1"/>
        <c:lblAlgn val="ctr"/>
        <c:lblOffset val="100"/>
        <c:noMultiLvlLbl val="0"/>
      </c:catAx>
      <c:valAx>
        <c:axId val="46717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17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standards!$A$27</c:f>
              <c:strCache>
                <c:ptCount val="1"/>
                <c:pt idx="0">
                  <c:v>nist 180 706 pp before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standards!$B$24:$D$24</c:f>
              <c:strCache>
                <c:ptCount val="3"/>
                <c:pt idx="0">
                  <c:v>Fe</c:v>
                </c:pt>
                <c:pt idx="1">
                  <c:v>Al</c:v>
                </c:pt>
                <c:pt idx="2">
                  <c:v>P</c:v>
                </c:pt>
              </c:strCache>
            </c:strRef>
          </c:cat>
          <c:val>
            <c:numRef>
              <c:f>standards!$B$27:$D$27</c:f>
              <c:numCache>
                <c:formatCode>General</c:formatCode>
                <c:ptCount val="3"/>
                <c:pt idx="0">
                  <c:v>17091.259999999998</c:v>
                </c:pt>
                <c:pt idx="1">
                  <c:v>61027.02</c:v>
                </c:pt>
                <c:pt idx="2">
                  <c:v>529.22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3-449B-94D4-784F829FEAD9}"/>
            </c:ext>
          </c:extLst>
        </c:ser>
        <c:ser>
          <c:idx val="1"/>
          <c:order val="1"/>
          <c:tx>
            <c:strRef>
              <c:f>standards!$A$28</c:f>
              <c:strCache>
                <c:ptCount val="1"/>
                <c:pt idx="0">
                  <c:v>nist  180 706 pp after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standards!$B$24:$D$24</c:f>
              <c:strCache>
                <c:ptCount val="3"/>
                <c:pt idx="0">
                  <c:v>Fe</c:v>
                </c:pt>
                <c:pt idx="1">
                  <c:v>Al</c:v>
                </c:pt>
                <c:pt idx="2">
                  <c:v>P</c:v>
                </c:pt>
              </c:strCache>
            </c:strRef>
          </c:cat>
          <c:val>
            <c:numRef>
              <c:f>standards!$B$28:$D$28</c:f>
              <c:numCache>
                <c:formatCode>General</c:formatCode>
                <c:ptCount val="3"/>
                <c:pt idx="0">
                  <c:v>17525.689999999999</c:v>
                </c:pt>
                <c:pt idx="1">
                  <c:v>63854.5</c:v>
                </c:pt>
                <c:pt idx="2">
                  <c:v>519.04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3-449B-94D4-784F829FE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189424"/>
        <c:axId val="467192376"/>
      </c:barChart>
      <c:catAx>
        <c:axId val="46718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192376"/>
        <c:crosses val="autoZero"/>
        <c:auto val="1"/>
        <c:lblAlgn val="ctr"/>
        <c:lblOffset val="100"/>
        <c:noMultiLvlLbl val="0"/>
      </c:catAx>
      <c:valAx>
        <c:axId val="467192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18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standards!$P$12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standards!$O$13:$O$14</c:f>
              <c:strCache>
                <c:ptCount val="2"/>
                <c:pt idx="0">
                  <c:v>nist sio2 before</c:v>
                </c:pt>
                <c:pt idx="1">
                  <c:v>nist sio2 after</c:v>
                </c:pt>
              </c:strCache>
            </c:strRef>
          </c:cat>
          <c:val>
            <c:numRef>
              <c:f>standards!$P$13:$P$14</c:f>
              <c:numCache>
                <c:formatCode>General</c:formatCode>
                <c:ptCount val="2"/>
                <c:pt idx="0">
                  <c:v>450039.03</c:v>
                </c:pt>
                <c:pt idx="1">
                  <c:v>469826.59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C-4BF3-813B-52E20E605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263152"/>
        <c:axId val="477264136"/>
      </c:barChart>
      <c:catAx>
        <c:axId val="47726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264136"/>
        <c:crosses val="autoZero"/>
        <c:auto val="1"/>
        <c:lblAlgn val="ctr"/>
        <c:lblOffset val="100"/>
        <c:noMultiLvlLbl val="0"/>
      </c:catAx>
      <c:valAx>
        <c:axId val="47726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26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'samples 1_4'!$B$12</c:f>
              <c:strCache>
                <c:ptCount val="1"/>
                <c:pt idx="0">
                  <c:v>Cu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'samples 1_4'!$A$13:$A$16</c:f>
              <c:strCache>
                <c:ptCount val="4"/>
                <c:pt idx="0">
                  <c:v>sample 1</c:v>
                </c:pt>
                <c:pt idx="1">
                  <c:v>sample 2</c:v>
                </c:pt>
                <c:pt idx="2">
                  <c:v>sample 3</c:v>
                </c:pt>
                <c:pt idx="3">
                  <c:v>sample 4</c:v>
                </c:pt>
              </c:strCache>
            </c:strRef>
          </c:cat>
          <c:val>
            <c:numRef>
              <c:f>'samples 1_4'!$B$13:$B$16</c:f>
              <c:numCache>
                <c:formatCode>General</c:formatCode>
                <c:ptCount val="4"/>
                <c:pt idx="0">
                  <c:v>54.16</c:v>
                </c:pt>
                <c:pt idx="1">
                  <c:v>40.92</c:v>
                </c:pt>
                <c:pt idx="2">
                  <c:v>85.5</c:v>
                </c:pt>
                <c:pt idx="3">
                  <c:v>16.55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C-4904-8213-EABC80F29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590408"/>
        <c:axId val="464588768"/>
      </c:barChart>
      <c:catAx>
        <c:axId val="46459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588768"/>
        <c:crosses val="autoZero"/>
        <c:auto val="1"/>
        <c:lblAlgn val="ctr"/>
        <c:lblOffset val="100"/>
        <c:noMultiLvlLbl val="0"/>
      </c:catAx>
      <c:valAx>
        <c:axId val="46458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parts per million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590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20</xdr:row>
      <xdr:rowOff>71437</xdr:rowOff>
    </xdr:from>
    <xdr:to>
      <xdr:col>17</xdr:col>
      <xdr:colOff>95250</xdr:colOff>
      <xdr:row>34</xdr:row>
      <xdr:rowOff>147637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ADFE19-99DC-4CC3-BCB5-DECC3CF33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342900</xdr:colOff>
      <xdr:row>23</xdr:row>
      <xdr:rowOff>109537</xdr:rowOff>
    </xdr:from>
    <xdr:to>
      <xdr:col>28</xdr:col>
      <xdr:colOff>0</xdr:colOff>
      <xdr:row>37</xdr:row>
      <xdr:rowOff>185737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B6CAB3-704A-4BB8-AA4D-315A1A60C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323850</xdr:colOff>
      <xdr:row>8</xdr:row>
      <xdr:rowOff>52387</xdr:rowOff>
    </xdr:from>
    <xdr:to>
      <xdr:col>27</xdr:col>
      <xdr:colOff>371475</xdr:colOff>
      <xdr:row>22</xdr:row>
      <xdr:rowOff>128587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E7992F-D39C-43B1-8DA7-4DFA448CE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10</xdr:row>
      <xdr:rowOff>109537</xdr:rowOff>
    </xdr:from>
    <xdr:to>
      <xdr:col>15</xdr:col>
      <xdr:colOff>47625</xdr:colOff>
      <xdr:row>24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CE38C0-12B3-4A10-A532-FC4536F48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39FD-C3B4-4218-804A-58DCB0E60B11}">
  <dimension ref="A1:CC30"/>
  <sheetViews>
    <sheetView workbookViewId="0">
      <selection activeCell="AG25" sqref="AG25"/>
    </sheetView>
  </sheetViews>
  <sheetFormatPr defaultRowHeight="15" x14ac:dyDescent="0.25"/>
  <cols>
    <col min="1" max="1" width="20.5703125" bestFit="1" customWidth="1"/>
    <col min="2" max="2" width="6.85546875" bestFit="1" customWidth="1"/>
    <col min="3" max="3" width="7.5703125" bestFit="1" customWidth="1"/>
    <col min="4" max="4" width="6.85546875" bestFit="1" customWidth="1"/>
    <col min="5" max="5" width="7.42578125" bestFit="1" customWidth="1"/>
    <col min="6" max="6" width="6.85546875" bestFit="1" customWidth="1"/>
    <col min="7" max="7" width="7.5703125" bestFit="1" customWidth="1"/>
    <col min="8" max="8" width="6.85546875" bestFit="1" customWidth="1"/>
    <col min="9" max="9" width="7.5703125" bestFit="1" customWidth="1"/>
    <col min="10" max="10" width="5.7109375" bestFit="1" customWidth="1"/>
    <col min="11" max="11" width="7.5703125" bestFit="1" customWidth="1"/>
    <col min="12" max="12" width="5.7109375" bestFit="1" customWidth="1"/>
    <col min="13" max="13" width="7.7109375" bestFit="1" customWidth="1"/>
    <col min="14" max="14" width="5.7109375" bestFit="1" customWidth="1"/>
    <col min="15" max="15" width="7.5703125" bestFit="1" customWidth="1"/>
    <col min="16" max="16" width="10" bestFit="1" customWidth="1"/>
    <col min="17" max="17" width="7.7109375" bestFit="1" customWidth="1"/>
    <col min="18" max="18" width="5.7109375" bestFit="1" customWidth="1"/>
    <col min="19" max="19" width="7.7109375" bestFit="1" customWidth="1"/>
    <col min="20" max="20" width="9.85546875" bestFit="1" customWidth="1"/>
    <col min="21" max="21" width="8.140625" bestFit="1" customWidth="1"/>
    <col min="22" max="22" width="5.85546875" bestFit="1" customWidth="1"/>
    <col min="23" max="23" width="8.42578125" bestFit="1" customWidth="1"/>
    <col min="24" max="24" width="5.85546875" bestFit="1" customWidth="1"/>
    <col min="25" max="25" width="7.85546875" bestFit="1" customWidth="1"/>
    <col min="26" max="26" width="6.85546875" bestFit="1" customWidth="1"/>
    <col min="27" max="27" width="7.28515625" bestFit="1" customWidth="1"/>
    <col min="28" max="28" width="5.85546875" bestFit="1" customWidth="1"/>
    <col min="29" max="29" width="6.5703125" bestFit="1" customWidth="1"/>
    <col min="30" max="30" width="6.85546875" bestFit="1" customWidth="1"/>
    <col min="31" max="31" width="7.140625" bestFit="1" customWidth="1"/>
    <col min="32" max="32" width="6.85546875" bestFit="1" customWidth="1"/>
    <col min="33" max="33" width="7.7109375" bestFit="1" customWidth="1"/>
    <col min="34" max="34" width="5.7109375" bestFit="1" customWidth="1"/>
    <col min="35" max="35" width="7.140625" bestFit="1" customWidth="1"/>
    <col min="36" max="36" width="6.85546875" bestFit="1" customWidth="1"/>
    <col min="37" max="37" width="7.7109375" bestFit="1" customWidth="1"/>
    <col min="38" max="38" width="5.85546875" bestFit="1" customWidth="1"/>
    <col min="39" max="39" width="7.42578125" bestFit="1" customWidth="1"/>
    <col min="40" max="40" width="5.7109375" bestFit="1" customWidth="1"/>
    <col min="41" max="41" width="7.42578125" bestFit="1" customWidth="1"/>
    <col min="42" max="42" width="5.7109375" bestFit="1" customWidth="1"/>
    <col min="43" max="43" width="7.42578125" bestFit="1" customWidth="1"/>
    <col min="44" max="44" width="5.7109375" bestFit="1" customWidth="1"/>
    <col min="45" max="45" width="7.42578125" bestFit="1" customWidth="1"/>
    <col min="46" max="46" width="5.85546875" bestFit="1" customWidth="1"/>
    <col min="47" max="47" width="7.5703125" bestFit="1" customWidth="1"/>
    <col min="48" max="48" width="6.85546875" bestFit="1" customWidth="1"/>
    <col min="49" max="49" width="7.5703125" bestFit="1" customWidth="1"/>
    <col min="50" max="50" width="6.85546875" bestFit="1" customWidth="1"/>
    <col min="51" max="51" width="7.7109375" bestFit="1" customWidth="1"/>
    <col min="52" max="52" width="5.7109375" bestFit="1" customWidth="1"/>
    <col min="53" max="53" width="7.28515625" bestFit="1" customWidth="1"/>
    <col min="54" max="54" width="5.7109375" bestFit="1" customWidth="1"/>
    <col min="55" max="55" width="7.7109375" bestFit="1" customWidth="1"/>
    <col min="56" max="56" width="8.85546875" bestFit="1" customWidth="1"/>
    <col min="57" max="57" width="7.42578125" bestFit="1" customWidth="1"/>
    <col min="58" max="58" width="6.85546875" bestFit="1" customWidth="1"/>
    <col min="59" max="59" width="8.42578125" bestFit="1" customWidth="1"/>
    <col min="60" max="60" width="6.85546875" bestFit="1" customWidth="1"/>
    <col min="61" max="61" width="7.42578125" bestFit="1" customWidth="1"/>
    <col min="62" max="62" width="6.85546875" bestFit="1" customWidth="1"/>
    <col min="63" max="63" width="6.7109375" bestFit="1" customWidth="1"/>
    <col min="64" max="64" width="7.85546875" bestFit="1" customWidth="1"/>
    <col min="65" max="65" width="7" bestFit="1" customWidth="1"/>
    <col min="66" max="66" width="8.85546875" bestFit="1" customWidth="1"/>
    <col min="67" max="67" width="7.5703125" bestFit="1" customWidth="1"/>
    <col min="68" max="68" width="8.85546875" bestFit="1" customWidth="1"/>
    <col min="69" max="69" width="6.85546875" bestFit="1" customWidth="1"/>
    <col min="70" max="70" width="8.85546875" bestFit="1" customWidth="1"/>
    <col min="71" max="72" width="7.85546875" bestFit="1" customWidth="1"/>
    <col min="73" max="73" width="6.85546875" bestFit="1" customWidth="1"/>
    <col min="74" max="74" width="9.85546875" bestFit="1" customWidth="1"/>
    <col min="75" max="75" width="7.85546875" bestFit="1" customWidth="1"/>
    <col min="76" max="76" width="6.85546875" bestFit="1" customWidth="1"/>
    <col min="77" max="77" width="7.140625" bestFit="1" customWidth="1"/>
    <col min="78" max="78" width="7.85546875" bestFit="1" customWidth="1"/>
    <col min="79" max="79" width="6.42578125" bestFit="1" customWidth="1"/>
    <col min="80" max="80" width="8.85546875" bestFit="1" customWidth="1"/>
    <col min="81" max="81" width="8.140625" bestFit="1" customWidth="1"/>
  </cols>
  <sheetData>
    <row r="1" spans="1:8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</row>
    <row r="2" spans="1:81" x14ac:dyDescent="0.25">
      <c r="A2" s="2" t="s">
        <v>81</v>
      </c>
      <c r="B2">
        <v>281.67</v>
      </c>
      <c r="C2">
        <v>35.53</v>
      </c>
      <c r="D2">
        <v>191.75</v>
      </c>
      <c r="E2">
        <v>31.66</v>
      </c>
      <c r="F2">
        <v>884.7</v>
      </c>
      <c r="G2">
        <v>31.75</v>
      </c>
      <c r="H2" t="s">
        <v>82</v>
      </c>
      <c r="I2">
        <v>10.8</v>
      </c>
      <c r="J2" t="s">
        <v>82</v>
      </c>
      <c r="K2">
        <v>10.88</v>
      </c>
      <c r="L2" t="s">
        <v>82</v>
      </c>
      <c r="M2">
        <v>4.8</v>
      </c>
      <c r="N2" t="s">
        <v>82</v>
      </c>
      <c r="O2">
        <v>3.48</v>
      </c>
      <c r="P2" t="s">
        <v>82</v>
      </c>
      <c r="Q2">
        <v>2.56</v>
      </c>
      <c r="R2" t="s">
        <v>82</v>
      </c>
      <c r="S2">
        <v>3.11</v>
      </c>
      <c r="T2">
        <v>564541.5</v>
      </c>
      <c r="U2">
        <v>4194.78</v>
      </c>
      <c r="V2">
        <v>2.75</v>
      </c>
      <c r="W2">
        <v>1.79</v>
      </c>
      <c r="X2">
        <v>8.35</v>
      </c>
      <c r="Y2">
        <v>1.2</v>
      </c>
      <c r="Z2">
        <v>134.19</v>
      </c>
      <c r="AA2">
        <v>3.33</v>
      </c>
      <c r="AB2">
        <v>13.21</v>
      </c>
      <c r="AC2">
        <v>1.31</v>
      </c>
      <c r="AD2">
        <v>234.71</v>
      </c>
      <c r="AE2">
        <v>4.7300000000000004</v>
      </c>
      <c r="AF2">
        <v>92.63</v>
      </c>
      <c r="AG2">
        <v>2.71</v>
      </c>
      <c r="AH2" t="s">
        <v>82</v>
      </c>
      <c r="AI2">
        <v>4.2</v>
      </c>
      <c r="AJ2">
        <v>16.760000000000002</v>
      </c>
      <c r="AK2">
        <v>3.47</v>
      </c>
      <c r="AL2">
        <v>18.05</v>
      </c>
      <c r="AM2">
        <v>11.4</v>
      </c>
      <c r="AN2" t="s">
        <v>82</v>
      </c>
      <c r="AO2">
        <v>59.51</v>
      </c>
      <c r="AP2" t="s">
        <v>82</v>
      </c>
      <c r="AQ2">
        <v>63.8</v>
      </c>
      <c r="AR2" t="s">
        <v>82</v>
      </c>
      <c r="AS2">
        <v>4.82</v>
      </c>
      <c r="AT2">
        <v>8.51</v>
      </c>
      <c r="AU2">
        <v>2.97</v>
      </c>
      <c r="AV2">
        <v>96.79</v>
      </c>
      <c r="AW2">
        <v>7.27</v>
      </c>
      <c r="AX2">
        <v>29.8</v>
      </c>
      <c r="AY2">
        <v>10.1</v>
      </c>
      <c r="AZ2" t="s">
        <v>82</v>
      </c>
      <c r="BA2">
        <v>35.799999999999997</v>
      </c>
      <c r="BB2" t="s">
        <v>82</v>
      </c>
      <c r="BC2">
        <v>79.14</v>
      </c>
      <c r="BD2">
        <v>34150.71</v>
      </c>
      <c r="BE2">
        <v>450.13</v>
      </c>
      <c r="BF2">
        <v>331.67</v>
      </c>
      <c r="BG2">
        <v>47.65</v>
      </c>
      <c r="BH2">
        <v>124.99</v>
      </c>
      <c r="BI2">
        <v>12.17</v>
      </c>
      <c r="BJ2">
        <v>96.96</v>
      </c>
      <c r="BK2">
        <v>26.86</v>
      </c>
      <c r="BL2">
        <v>3445.43</v>
      </c>
      <c r="BM2">
        <v>183.81</v>
      </c>
      <c r="BN2">
        <v>20648.62</v>
      </c>
      <c r="BO2">
        <v>408.65</v>
      </c>
      <c r="BP2">
        <v>18463.150000000001</v>
      </c>
      <c r="BQ2">
        <v>301.88</v>
      </c>
      <c r="BR2">
        <v>67009.53</v>
      </c>
      <c r="BS2">
        <v>1556.24</v>
      </c>
      <c r="BT2">
        <v>666.2</v>
      </c>
      <c r="BU2">
        <v>68.14</v>
      </c>
      <c r="BV2">
        <v>279098.40999999997</v>
      </c>
      <c r="BW2">
        <v>2438.8200000000002</v>
      </c>
      <c r="BX2">
        <v>183.21</v>
      </c>
      <c r="BY2">
        <v>18.97</v>
      </c>
      <c r="BZ2">
        <v>585.62</v>
      </c>
      <c r="CA2">
        <v>28.72</v>
      </c>
      <c r="CB2">
        <v>8636.11</v>
      </c>
      <c r="CC2">
        <v>2160.7199999999998</v>
      </c>
    </row>
    <row r="3" spans="1:81" x14ac:dyDescent="0.25">
      <c r="A3" s="2" t="s">
        <v>83</v>
      </c>
      <c r="B3">
        <v>282.94</v>
      </c>
      <c r="C3">
        <v>36.36</v>
      </c>
      <c r="D3">
        <v>211.46</v>
      </c>
      <c r="E3">
        <v>32.520000000000003</v>
      </c>
      <c r="F3">
        <v>925.63</v>
      </c>
      <c r="G3">
        <v>32.76</v>
      </c>
      <c r="H3">
        <v>101.07</v>
      </c>
      <c r="I3">
        <v>8.9</v>
      </c>
      <c r="J3" t="s">
        <v>82</v>
      </c>
      <c r="K3">
        <v>8.76</v>
      </c>
      <c r="L3" t="s">
        <v>82</v>
      </c>
      <c r="M3">
        <v>5.0199999999999996</v>
      </c>
      <c r="N3">
        <v>11.1</v>
      </c>
      <c r="O3">
        <v>3.26</v>
      </c>
      <c r="P3" t="s">
        <v>82</v>
      </c>
      <c r="Q3">
        <v>2.64</v>
      </c>
      <c r="R3" t="s">
        <v>82</v>
      </c>
      <c r="S3">
        <v>2.59</v>
      </c>
      <c r="T3">
        <v>506137.13</v>
      </c>
      <c r="U3">
        <v>4362.9399999999996</v>
      </c>
      <c r="V3">
        <v>15.14</v>
      </c>
      <c r="W3">
        <v>2.04</v>
      </c>
      <c r="X3">
        <v>23.25</v>
      </c>
      <c r="Y3">
        <v>1.43</v>
      </c>
      <c r="Z3">
        <v>271.45999999999998</v>
      </c>
      <c r="AA3">
        <v>5.24</v>
      </c>
      <c r="AB3">
        <v>25.03</v>
      </c>
      <c r="AC3">
        <v>1.97</v>
      </c>
      <c r="AD3">
        <v>149.28</v>
      </c>
      <c r="AE3">
        <v>3.48</v>
      </c>
      <c r="AF3">
        <v>153.59</v>
      </c>
      <c r="AG3">
        <v>3.73</v>
      </c>
      <c r="AH3">
        <v>9.5399999999999991</v>
      </c>
      <c r="AI3">
        <v>4.5599999999999996</v>
      </c>
      <c r="AJ3">
        <v>927.63</v>
      </c>
      <c r="AK3">
        <v>19.100000000000001</v>
      </c>
      <c r="AL3" t="s">
        <v>82</v>
      </c>
      <c r="AM3">
        <v>32.700000000000003</v>
      </c>
      <c r="AN3" t="s">
        <v>82</v>
      </c>
      <c r="AO3">
        <v>67.61</v>
      </c>
      <c r="AP3" t="s">
        <v>82</v>
      </c>
      <c r="AQ3">
        <v>65.09</v>
      </c>
      <c r="AR3" t="s">
        <v>82</v>
      </c>
      <c r="AS3">
        <v>6.31</v>
      </c>
      <c r="AT3">
        <v>45.49</v>
      </c>
      <c r="AU3">
        <v>11.94</v>
      </c>
      <c r="AV3">
        <v>809.89</v>
      </c>
      <c r="AW3">
        <v>19.989999999999998</v>
      </c>
      <c r="AX3">
        <v>239.49</v>
      </c>
      <c r="AY3">
        <v>14.92</v>
      </c>
      <c r="AZ3" t="s">
        <v>82</v>
      </c>
      <c r="BA3">
        <v>36.229999999999997</v>
      </c>
      <c r="BB3" t="s">
        <v>82</v>
      </c>
      <c r="BC3">
        <v>60.06</v>
      </c>
      <c r="BD3">
        <v>17091.259999999998</v>
      </c>
      <c r="BE3">
        <v>254.7</v>
      </c>
      <c r="BF3">
        <v>848.96</v>
      </c>
      <c r="BG3">
        <v>58.81</v>
      </c>
      <c r="BH3">
        <v>33.07</v>
      </c>
      <c r="BI3">
        <v>9.51</v>
      </c>
      <c r="BJ3">
        <v>35.380000000000003</v>
      </c>
      <c r="BK3">
        <v>20.47</v>
      </c>
      <c r="BL3">
        <v>1675.74</v>
      </c>
      <c r="BM3">
        <v>132.13999999999999</v>
      </c>
      <c r="BN3">
        <v>5980.47</v>
      </c>
      <c r="BO3">
        <v>213.62</v>
      </c>
      <c r="BP3">
        <v>40077.25</v>
      </c>
      <c r="BQ3">
        <v>526.71</v>
      </c>
      <c r="BR3">
        <v>61027.02</v>
      </c>
      <c r="BS3">
        <v>1463.33</v>
      </c>
      <c r="BT3">
        <v>529.22</v>
      </c>
      <c r="BU3">
        <v>75.569999999999993</v>
      </c>
      <c r="BV3">
        <v>361178.03</v>
      </c>
      <c r="BW3">
        <v>2876.95</v>
      </c>
      <c r="BX3">
        <v>117.34</v>
      </c>
      <c r="BY3">
        <v>18.78</v>
      </c>
      <c r="BZ3">
        <v>1067.28</v>
      </c>
      <c r="CA3">
        <v>35.090000000000003</v>
      </c>
      <c r="CB3" t="s">
        <v>82</v>
      </c>
      <c r="CC3">
        <v>3580.16</v>
      </c>
    </row>
    <row r="4" spans="1:81" x14ac:dyDescent="0.25">
      <c r="A4" s="2" t="s">
        <v>84</v>
      </c>
      <c r="B4">
        <v>132.22999999999999</v>
      </c>
      <c r="C4">
        <v>28.98</v>
      </c>
      <c r="D4">
        <v>101.87</v>
      </c>
      <c r="E4">
        <v>26.17</v>
      </c>
      <c r="F4">
        <v>63.29</v>
      </c>
      <c r="G4">
        <v>21.42</v>
      </c>
      <c r="H4" t="s">
        <v>82</v>
      </c>
      <c r="I4">
        <v>9.1300000000000008</v>
      </c>
      <c r="J4" t="s">
        <v>82</v>
      </c>
      <c r="K4">
        <v>7.18</v>
      </c>
      <c r="L4" t="s">
        <v>82</v>
      </c>
      <c r="M4">
        <v>4.05</v>
      </c>
      <c r="N4" t="s">
        <v>82</v>
      </c>
      <c r="O4">
        <v>2.89</v>
      </c>
      <c r="P4" t="s">
        <v>82</v>
      </c>
      <c r="Q4">
        <v>2.11</v>
      </c>
      <c r="R4" t="s">
        <v>82</v>
      </c>
      <c r="S4">
        <v>2.12</v>
      </c>
      <c r="T4">
        <v>549607</v>
      </c>
      <c r="U4">
        <v>3547.95</v>
      </c>
      <c r="V4" t="s">
        <v>82</v>
      </c>
      <c r="W4">
        <v>1.81</v>
      </c>
      <c r="X4" t="s">
        <v>82</v>
      </c>
      <c r="Y4">
        <v>1.5</v>
      </c>
      <c r="Z4" t="s">
        <v>82</v>
      </c>
      <c r="AA4">
        <v>1.5</v>
      </c>
      <c r="AB4" t="s">
        <v>82</v>
      </c>
      <c r="AC4">
        <v>1.5</v>
      </c>
      <c r="AD4" t="s">
        <v>82</v>
      </c>
      <c r="AE4">
        <v>1.5</v>
      </c>
      <c r="AF4" t="s">
        <v>82</v>
      </c>
      <c r="AG4">
        <v>1.5</v>
      </c>
      <c r="AH4" t="s">
        <v>82</v>
      </c>
      <c r="AI4">
        <v>1.65</v>
      </c>
      <c r="AJ4" t="s">
        <v>82</v>
      </c>
      <c r="AK4">
        <v>2.68</v>
      </c>
      <c r="AL4" t="s">
        <v>82</v>
      </c>
      <c r="AM4">
        <v>14.16</v>
      </c>
      <c r="AN4" t="s">
        <v>82</v>
      </c>
      <c r="AO4">
        <v>50.3</v>
      </c>
      <c r="AP4" t="s">
        <v>82</v>
      </c>
      <c r="AQ4">
        <v>38.11</v>
      </c>
      <c r="AR4" t="s">
        <v>82</v>
      </c>
      <c r="AS4">
        <v>3.65</v>
      </c>
      <c r="AT4" t="s">
        <v>82</v>
      </c>
      <c r="AU4">
        <v>2.06</v>
      </c>
      <c r="AV4" t="s">
        <v>82</v>
      </c>
      <c r="AW4">
        <v>5.27</v>
      </c>
      <c r="AX4" t="s">
        <v>82</v>
      </c>
      <c r="AY4">
        <v>11.77</v>
      </c>
      <c r="AZ4" t="s">
        <v>82</v>
      </c>
      <c r="BA4">
        <v>30.7</v>
      </c>
      <c r="BB4" t="s">
        <v>82</v>
      </c>
      <c r="BC4">
        <v>17.41</v>
      </c>
      <c r="BD4" t="s">
        <v>82</v>
      </c>
      <c r="BE4">
        <v>37.72</v>
      </c>
      <c r="BF4" t="s">
        <v>82</v>
      </c>
      <c r="BG4">
        <v>56.75</v>
      </c>
      <c r="BH4" t="s">
        <v>82</v>
      </c>
      <c r="BI4">
        <v>7.33</v>
      </c>
      <c r="BJ4" t="s">
        <v>82</v>
      </c>
      <c r="BK4">
        <v>7.71</v>
      </c>
      <c r="BL4">
        <v>56.58</v>
      </c>
      <c r="BM4">
        <v>32.270000000000003</v>
      </c>
      <c r="BN4" t="s">
        <v>82</v>
      </c>
      <c r="BO4">
        <v>17.5</v>
      </c>
      <c r="BP4" t="s">
        <v>82</v>
      </c>
      <c r="BQ4">
        <v>45.71</v>
      </c>
      <c r="BR4" t="s">
        <v>82</v>
      </c>
      <c r="BS4">
        <v>501.8</v>
      </c>
      <c r="BT4" t="s">
        <v>82</v>
      </c>
      <c r="BU4">
        <v>163.88</v>
      </c>
      <c r="BV4">
        <v>450039.03</v>
      </c>
      <c r="BW4">
        <v>3627.81</v>
      </c>
      <c r="BX4" t="s">
        <v>82</v>
      </c>
      <c r="BY4">
        <v>20.22</v>
      </c>
      <c r="BZ4" t="s">
        <v>82</v>
      </c>
      <c r="CA4">
        <v>22.06</v>
      </c>
      <c r="CB4" t="s">
        <v>82</v>
      </c>
      <c r="CC4">
        <v>1734.47</v>
      </c>
    </row>
    <row r="5" spans="1:81" x14ac:dyDescent="0.25">
      <c r="A5" s="2" t="s">
        <v>89</v>
      </c>
      <c r="B5">
        <v>243.7</v>
      </c>
      <c r="C5">
        <v>36</v>
      </c>
      <c r="D5">
        <v>165.42</v>
      </c>
      <c r="E5">
        <v>32.17</v>
      </c>
      <c r="F5">
        <v>828.12</v>
      </c>
      <c r="G5">
        <v>31.69</v>
      </c>
      <c r="H5" t="s">
        <v>82</v>
      </c>
      <c r="I5">
        <v>11.06</v>
      </c>
      <c r="J5" t="s">
        <v>82</v>
      </c>
      <c r="K5">
        <v>9.57</v>
      </c>
      <c r="L5" t="s">
        <v>82</v>
      </c>
      <c r="M5">
        <v>4.96</v>
      </c>
      <c r="N5" t="s">
        <v>82</v>
      </c>
      <c r="O5">
        <v>3.48</v>
      </c>
      <c r="P5" t="s">
        <v>82</v>
      </c>
      <c r="Q5">
        <v>2.63</v>
      </c>
      <c r="R5" t="s">
        <v>82</v>
      </c>
      <c r="S5">
        <v>2.97</v>
      </c>
      <c r="T5">
        <v>554825.68999999994</v>
      </c>
      <c r="U5">
        <v>4263</v>
      </c>
      <c r="V5" t="s">
        <v>82</v>
      </c>
      <c r="W5">
        <v>2.67</v>
      </c>
      <c r="X5">
        <v>8.09</v>
      </c>
      <c r="Y5">
        <v>1.18</v>
      </c>
      <c r="Z5">
        <v>141.03</v>
      </c>
      <c r="AA5">
        <v>3.4</v>
      </c>
      <c r="AB5">
        <v>12.77</v>
      </c>
      <c r="AC5">
        <v>1.3</v>
      </c>
      <c r="AD5">
        <v>231.95</v>
      </c>
      <c r="AE5">
        <v>4.66</v>
      </c>
      <c r="AF5">
        <v>91.37</v>
      </c>
      <c r="AG5">
        <v>2.67</v>
      </c>
      <c r="AH5">
        <v>5.91</v>
      </c>
      <c r="AI5">
        <v>2.82</v>
      </c>
      <c r="AJ5">
        <v>15.47</v>
      </c>
      <c r="AK5">
        <v>3.41</v>
      </c>
      <c r="AL5" t="s">
        <v>82</v>
      </c>
      <c r="AM5">
        <v>16.75</v>
      </c>
      <c r="AN5" t="s">
        <v>82</v>
      </c>
      <c r="AO5">
        <v>57.97</v>
      </c>
      <c r="AP5" t="s">
        <v>82</v>
      </c>
      <c r="AQ5">
        <v>53.73</v>
      </c>
      <c r="AR5" t="s">
        <v>82</v>
      </c>
      <c r="AS5">
        <v>4.7</v>
      </c>
      <c r="AT5">
        <v>7.46</v>
      </c>
      <c r="AU5">
        <v>2.9</v>
      </c>
      <c r="AV5">
        <v>102.09</v>
      </c>
      <c r="AW5">
        <v>7.33</v>
      </c>
      <c r="AX5">
        <v>31.93</v>
      </c>
      <c r="AY5">
        <v>10.06</v>
      </c>
      <c r="AZ5" t="s">
        <v>82</v>
      </c>
      <c r="BA5">
        <v>35.33</v>
      </c>
      <c r="BB5" t="s">
        <v>82</v>
      </c>
      <c r="BC5">
        <v>78.489999999999995</v>
      </c>
      <c r="BD5">
        <v>33940.1</v>
      </c>
      <c r="BE5">
        <v>444.85</v>
      </c>
      <c r="BF5">
        <v>349.49</v>
      </c>
      <c r="BG5">
        <v>47.66</v>
      </c>
      <c r="BH5">
        <v>115.14</v>
      </c>
      <c r="BI5">
        <v>11.93</v>
      </c>
      <c r="BJ5">
        <v>106.76</v>
      </c>
      <c r="BK5">
        <v>26.36</v>
      </c>
      <c r="BL5">
        <v>3435.72</v>
      </c>
      <c r="BM5">
        <v>180.67</v>
      </c>
      <c r="BN5">
        <v>20933.939999999999</v>
      </c>
      <c r="BO5">
        <v>407.76</v>
      </c>
      <c r="BP5">
        <v>18439.259999999998</v>
      </c>
      <c r="BQ5">
        <v>298.67</v>
      </c>
      <c r="BR5">
        <v>69229.2</v>
      </c>
      <c r="BS5">
        <v>1602.82</v>
      </c>
      <c r="BT5">
        <v>656.19</v>
      </c>
      <c r="BU5">
        <v>68.849999999999994</v>
      </c>
      <c r="BV5">
        <v>284299.96999999997</v>
      </c>
      <c r="BW5">
        <v>2453.2600000000002</v>
      </c>
      <c r="BX5">
        <v>201.98</v>
      </c>
      <c r="BY5">
        <v>19.3</v>
      </c>
      <c r="BZ5">
        <v>607.89</v>
      </c>
      <c r="CA5">
        <v>29.16</v>
      </c>
      <c r="CB5">
        <v>10957.38</v>
      </c>
      <c r="CC5">
        <v>2271.85</v>
      </c>
    </row>
    <row r="6" spans="1:81" x14ac:dyDescent="0.25">
      <c r="A6" s="2" t="s">
        <v>90</v>
      </c>
      <c r="B6">
        <v>345.54</v>
      </c>
      <c r="C6">
        <v>37.26</v>
      </c>
      <c r="D6">
        <v>221.69</v>
      </c>
      <c r="E6">
        <v>32.99</v>
      </c>
      <c r="F6">
        <v>947.44</v>
      </c>
      <c r="G6">
        <v>33.369999999999997</v>
      </c>
      <c r="H6">
        <v>105.18</v>
      </c>
      <c r="I6">
        <v>9.0500000000000007</v>
      </c>
      <c r="J6" t="s">
        <v>82</v>
      </c>
      <c r="K6">
        <v>8.9700000000000006</v>
      </c>
      <c r="L6" t="s">
        <v>82</v>
      </c>
      <c r="M6">
        <v>5.0999999999999996</v>
      </c>
      <c r="N6">
        <v>13.8</v>
      </c>
      <c r="O6">
        <v>3.35</v>
      </c>
      <c r="P6" t="s">
        <v>82</v>
      </c>
      <c r="Q6">
        <v>2.71</v>
      </c>
      <c r="R6" t="s">
        <v>82</v>
      </c>
      <c r="S6">
        <v>2.68</v>
      </c>
      <c r="T6">
        <v>494471.25</v>
      </c>
      <c r="U6">
        <v>4509.01</v>
      </c>
      <c r="V6">
        <v>15.7</v>
      </c>
      <c r="W6">
        <v>2.04</v>
      </c>
      <c r="X6">
        <v>22.84</v>
      </c>
      <c r="Y6">
        <v>1.43</v>
      </c>
      <c r="Z6">
        <v>258.08999999999997</v>
      </c>
      <c r="AA6">
        <v>5.07</v>
      </c>
      <c r="AB6">
        <v>27.9</v>
      </c>
      <c r="AC6">
        <v>1.99</v>
      </c>
      <c r="AD6">
        <v>150.02000000000001</v>
      </c>
      <c r="AE6">
        <v>3.5</v>
      </c>
      <c r="AF6">
        <v>152.18</v>
      </c>
      <c r="AG6">
        <v>3.71</v>
      </c>
      <c r="AH6">
        <v>8.83</v>
      </c>
      <c r="AI6">
        <v>4.53</v>
      </c>
      <c r="AJ6">
        <v>923</v>
      </c>
      <c r="AK6">
        <v>19.100000000000001</v>
      </c>
      <c r="AL6" t="s">
        <v>82</v>
      </c>
      <c r="AM6">
        <v>25.24</v>
      </c>
      <c r="AN6" t="s">
        <v>82</v>
      </c>
      <c r="AO6">
        <v>66.53</v>
      </c>
      <c r="AP6" t="s">
        <v>82</v>
      </c>
      <c r="AQ6">
        <v>61.12</v>
      </c>
      <c r="AR6" t="s">
        <v>82</v>
      </c>
      <c r="AS6">
        <v>6.3</v>
      </c>
      <c r="AT6">
        <v>63.94</v>
      </c>
      <c r="AU6">
        <v>12.02</v>
      </c>
      <c r="AV6">
        <v>818.23</v>
      </c>
      <c r="AW6">
        <v>20.14</v>
      </c>
      <c r="AX6">
        <v>248.52</v>
      </c>
      <c r="AY6">
        <v>15.1</v>
      </c>
      <c r="AZ6" t="s">
        <v>82</v>
      </c>
      <c r="BA6">
        <v>36.119999999999997</v>
      </c>
      <c r="BB6" t="s">
        <v>82</v>
      </c>
      <c r="BC6">
        <v>60.84</v>
      </c>
      <c r="BD6">
        <v>17525.689999999999</v>
      </c>
      <c r="BE6">
        <v>261.06</v>
      </c>
      <c r="BF6">
        <v>833.72</v>
      </c>
      <c r="BG6">
        <v>58.45</v>
      </c>
      <c r="BH6">
        <v>41.97</v>
      </c>
      <c r="BI6">
        <v>9.68</v>
      </c>
      <c r="BJ6">
        <v>37.11</v>
      </c>
      <c r="BK6">
        <v>21.05</v>
      </c>
      <c r="BL6">
        <v>1700.08</v>
      </c>
      <c r="BM6">
        <v>135.96</v>
      </c>
      <c r="BN6">
        <v>5922.81</v>
      </c>
      <c r="BO6">
        <v>217.69</v>
      </c>
      <c r="BP6">
        <v>40199.1</v>
      </c>
      <c r="BQ6">
        <v>532.86</v>
      </c>
      <c r="BR6">
        <v>63854.5</v>
      </c>
      <c r="BS6">
        <v>1520.59</v>
      </c>
      <c r="BT6">
        <v>519.04</v>
      </c>
      <c r="BU6">
        <v>78.08</v>
      </c>
      <c r="BV6">
        <v>365844.97</v>
      </c>
      <c r="BW6">
        <v>2913.44</v>
      </c>
      <c r="BX6">
        <v>138.86000000000001</v>
      </c>
      <c r="BY6">
        <v>19.77</v>
      </c>
      <c r="BZ6">
        <v>1047.58</v>
      </c>
      <c r="CA6">
        <v>35.89</v>
      </c>
      <c r="CB6">
        <v>3540.43</v>
      </c>
      <c r="CC6">
        <v>2017.94</v>
      </c>
    </row>
    <row r="7" spans="1:81" x14ac:dyDescent="0.25">
      <c r="A7" s="2" t="s">
        <v>91</v>
      </c>
      <c r="B7">
        <v>171.06</v>
      </c>
      <c r="C7">
        <v>28.73</v>
      </c>
      <c r="D7">
        <v>130.79</v>
      </c>
      <c r="E7">
        <v>25.89</v>
      </c>
      <c r="F7">
        <v>77.13</v>
      </c>
      <c r="G7">
        <v>21.14</v>
      </c>
      <c r="H7" t="s">
        <v>82</v>
      </c>
      <c r="I7">
        <v>8.9700000000000006</v>
      </c>
      <c r="J7" t="s">
        <v>82</v>
      </c>
      <c r="K7">
        <v>7.08</v>
      </c>
      <c r="L7" t="s">
        <v>82</v>
      </c>
      <c r="M7">
        <v>4</v>
      </c>
      <c r="N7" t="s">
        <v>82</v>
      </c>
      <c r="O7">
        <v>2.81</v>
      </c>
      <c r="P7" t="s">
        <v>82</v>
      </c>
      <c r="Q7">
        <v>2.02</v>
      </c>
      <c r="R7" t="s">
        <v>82</v>
      </c>
      <c r="S7">
        <v>2</v>
      </c>
      <c r="T7">
        <v>529761.25</v>
      </c>
      <c r="U7">
        <v>3552.4</v>
      </c>
      <c r="V7" t="s">
        <v>82</v>
      </c>
      <c r="W7">
        <v>1.5</v>
      </c>
      <c r="X7" t="s">
        <v>82</v>
      </c>
      <c r="Y7">
        <v>1.5</v>
      </c>
      <c r="Z7" t="s">
        <v>82</v>
      </c>
      <c r="AA7">
        <v>1.5</v>
      </c>
      <c r="AB7" t="s">
        <v>82</v>
      </c>
      <c r="AC7">
        <v>1.5</v>
      </c>
      <c r="AD7" t="s">
        <v>82</v>
      </c>
      <c r="AE7">
        <v>1.5</v>
      </c>
      <c r="AF7" t="s">
        <v>82</v>
      </c>
      <c r="AG7">
        <v>1.5</v>
      </c>
      <c r="AH7" t="s">
        <v>82</v>
      </c>
      <c r="AI7">
        <v>1.72</v>
      </c>
      <c r="AJ7" t="s">
        <v>82</v>
      </c>
      <c r="AK7">
        <v>2.75</v>
      </c>
      <c r="AL7" t="s">
        <v>82</v>
      </c>
      <c r="AM7">
        <v>19.48</v>
      </c>
      <c r="AN7" t="s">
        <v>82</v>
      </c>
      <c r="AO7">
        <v>49.34</v>
      </c>
      <c r="AP7" t="s">
        <v>82</v>
      </c>
      <c r="AQ7">
        <v>37.369999999999997</v>
      </c>
      <c r="AR7" t="s">
        <v>82</v>
      </c>
      <c r="AS7">
        <v>3.61</v>
      </c>
      <c r="AT7" t="s">
        <v>82</v>
      </c>
      <c r="AU7">
        <v>2.09</v>
      </c>
      <c r="AV7" t="s">
        <v>82</v>
      </c>
      <c r="AW7">
        <v>5.27</v>
      </c>
      <c r="AX7" t="s">
        <v>82</v>
      </c>
      <c r="AY7">
        <v>16.79</v>
      </c>
      <c r="AZ7" t="s">
        <v>82</v>
      </c>
      <c r="BA7">
        <v>30.24</v>
      </c>
      <c r="BB7" t="s">
        <v>82</v>
      </c>
      <c r="BC7">
        <v>17.059999999999999</v>
      </c>
      <c r="BD7" t="s">
        <v>82</v>
      </c>
      <c r="BE7">
        <v>37.630000000000003</v>
      </c>
      <c r="BF7" t="s">
        <v>82</v>
      </c>
      <c r="BG7">
        <v>56.72</v>
      </c>
      <c r="BH7" t="s">
        <v>82</v>
      </c>
      <c r="BI7">
        <v>7.22</v>
      </c>
      <c r="BJ7" t="s">
        <v>82</v>
      </c>
      <c r="BK7">
        <v>7.64</v>
      </c>
      <c r="BL7" t="s">
        <v>82</v>
      </c>
      <c r="BM7">
        <v>48.15</v>
      </c>
      <c r="BN7" t="s">
        <v>82</v>
      </c>
      <c r="BO7">
        <v>21.53</v>
      </c>
      <c r="BP7" t="s">
        <v>82</v>
      </c>
      <c r="BQ7">
        <v>44.67</v>
      </c>
      <c r="BR7" t="s">
        <v>82</v>
      </c>
      <c r="BS7">
        <v>501.78</v>
      </c>
      <c r="BT7" t="s">
        <v>82</v>
      </c>
      <c r="BU7">
        <v>164.97</v>
      </c>
      <c r="BV7">
        <v>469826.59</v>
      </c>
      <c r="BW7">
        <v>3629.45</v>
      </c>
      <c r="BX7" t="s">
        <v>82</v>
      </c>
      <c r="BY7">
        <v>19.63</v>
      </c>
      <c r="BZ7" t="s">
        <v>82</v>
      </c>
      <c r="CA7">
        <v>22.09</v>
      </c>
      <c r="CB7" t="s">
        <v>82</v>
      </c>
      <c r="CC7">
        <v>2477.33</v>
      </c>
    </row>
    <row r="12" spans="1:81" x14ac:dyDescent="0.25">
      <c r="P12" s="1" t="s">
        <v>73</v>
      </c>
      <c r="Q12" s="1" t="s">
        <v>74</v>
      </c>
    </row>
    <row r="13" spans="1:81" x14ac:dyDescent="0.25">
      <c r="A13" s="1" t="s">
        <v>0</v>
      </c>
      <c r="B13" s="1" t="s">
        <v>55</v>
      </c>
      <c r="C13" s="1" t="s">
        <v>56</v>
      </c>
      <c r="E13" s="1" t="s">
        <v>69</v>
      </c>
      <c r="F13" s="1" t="s">
        <v>70</v>
      </c>
      <c r="H13" s="1" t="s">
        <v>71</v>
      </c>
      <c r="I13" s="1" t="s">
        <v>72</v>
      </c>
      <c r="O13" s="2" t="s">
        <v>84</v>
      </c>
      <c r="P13">
        <v>450039.03</v>
      </c>
      <c r="Q13">
        <v>3627.81</v>
      </c>
      <c r="R13">
        <f>(Q13/P13)*100</f>
        <v>0.80611008338543433</v>
      </c>
    </row>
    <row r="14" spans="1:81" x14ac:dyDescent="0.25">
      <c r="A14" s="2" t="s">
        <v>81</v>
      </c>
      <c r="B14">
        <v>34150.71</v>
      </c>
      <c r="C14">
        <v>450.13</v>
      </c>
      <c r="D14">
        <f>(C14/B14)*100</f>
        <v>1.318069229014565</v>
      </c>
      <c r="E14">
        <v>67009.53</v>
      </c>
      <c r="F14">
        <v>1556.24</v>
      </c>
      <c r="G14">
        <f>(F14/E14)*100</f>
        <v>2.3224159309877268</v>
      </c>
      <c r="H14">
        <v>666.2</v>
      </c>
      <c r="I14">
        <v>68.14</v>
      </c>
      <c r="J14">
        <f>(I14/H14)*100</f>
        <v>10.228159711798259</v>
      </c>
      <c r="O14" s="2" t="s">
        <v>91</v>
      </c>
      <c r="P14">
        <v>469826.59</v>
      </c>
      <c r="Q14">
        <v>3629.45</v>
      </c>
      <c r="R14">
        <f>(Q14/P14)*100</f>
        <v>0.77250842699218025</v>
      </c>
    </row>
    <row r="15" spans="1:81" x14ac:dyDescent="0.25">
      <c r="A15" s="2" t="s">
        <v>83</v>
      </c>
      <c r="B15">
        <v>17091.259999999998</v>
      </c>
      <c r="C15">
        <v>254.7</v>
      </c>
      <c r="D15">
        <f t="shared" ref="D15:D17" si="0">(C15/B15)*100</f>
        <v>1.4902353600612244</v>
      </c>
      <c r="E15">
        <v>61027.02</v>
      </c>
      <c r="F15">
        <v>1463.33</v>
      </c>
      <c r="G15">
        <f t="shared" ref="G15:G17" si="1">(F15/E15)*100</f>
        <v>2.3978395143659315</v>
      </c>
      <c r="H15">
        <v>529.22</v>
      </c>
      <c r="I15">
        <v>75.569999999999993</v>
      </c>
      <c r="J15">
        <f t="shared" ref="J15:J17" si="2">(I15/H15)*100</f>
        <v>14.279505687615735</v>
      </c>
    </row>
    <row r="16" spans="1:81" x14ac:dyDescent="0.25">
      <c r="A16" s="2" t="s">
        <v>89</v>
      </c>
      <c r="B16">
        <v>33940.1</v>
      </c>
      <c r="C16">
        <v>444.85</v>
      </c>
      <c r="D16">
        <f t="shared" si="0"/>
        <v>1.310691482936114</v>
      </c>
      <c r="E16">
        <v>69229.2</v>
      </c>
      <c r="F16">
        <v>1602.82</v>
      </c>
      <c r="G16">
        <f t="shared" si="1"/>
        <v>2.3152369231480359</v>
      </c>
      <c r="H16">
        <v>656.19</v>
      </c>
      <c r="I16">
        <v>68.849999999999994</v>
      </c>
      <c r="J16">
        <f t="shared" si="2"/>
        <v>10.492387875462898</v>
      </c>
      <c r="P16">
        <f>(P13/P14)*100</f>
        <v>95.788326922918515</v>
      </c>
    </row>
    <row r="17" spans="1:10" x14ac:dyDescent="0.25">
      <c r="A17" s="2" t="s">
        <v>90</v>
      </c>
      <c r="B17">
        <v>17525.689999999999</v>
      </c>
      <c r="C17">
        <v>261.06</v>
      </c>
      <c r="D17">
        <f t="shared" si="0"/>
        <v>1.4895847182051036</v>
      </c>
      <c r="E17">
        <v>63854.5</v>
      </c>
      <c r="F17">
        <v>1520.59</v>
      </c>
      <c r="G17">
        <f t="shared" si="1"/>
        <v>2.381335692864246</v>
      </c>
      <c r="H17">
        <v>519.04</v>
      </c>
      <c r="I17">
        <v>78.08</v>
      </c>
      <c r="J17">
        <f t="shared" si="2"/>
        <v>15.043156596794082</v>
      </c>
    </row>
    <row r="18" spans="1:10" x14ac:dyDescent="0.25">
      <c r="A18" s="2"/>
    </row>
    <row r="24" spans="1:10" x14ac:dyDescent="0.25">
      <c r="A24" s="1"/>
      <c r="B24" s="1" t="s">
        <v>55</v>
      </c>
      <c r="C24" s="1" t="s">
        <v>69</v>
      </c>
      <c r="D24" s="1" t="s">
        <v>71</v>
      </c>
    </row>
    <row r="25" spans="1:10" x14ac:dyDescent="0.25">
      <c r="A25" s="2" t="s">
        <v>81</v>
      </c>
      <c r="B25">
        <v>34150.71</v>
      </c>
      <c r="C25">
        <v>67009.53</v>
      </c>
      <c r="D25">
        <v>666.2</v>
      </c>
    </row>
    <row r="26" spans="1:10" x14ac:dyDescent="0.25">
      <c r="A26" s="2" t="s">
        <v>89</v>
      </c>
      <c r="B26">
        <v>33940.1</v>
      </c>
      <c r="C26">
        <v>69229.2</v>
      </c>
      <c r="D26">
        <v>656.19</v>
      </c>
    </row>
    <row r="27" spans="1:10" x14ac:dyDescent="0.25">
      <c r="A27" s="2" t="s">
        <v>83</v>
      </c>
      <c r="B27">
        <v>17091.259999999998</v>
      </c>
      <c r="C27">
        <v>61027.02</v>
      </c>
      <c r="D27">
        <v>529.22</v>
      </c>
    </row>
    <row r="28" spans="1:10" x14ac:dyDescent="0.25">
      <c r="A28" s="2" t="s">
        <v>90</v>
      </c>
      <c r="B28">
        <v>17525.689999999999</v>
      </c>
      <c r="C28">
        <v>63854.5</v>
      </c>
      <c r="D28">
        <v>519.04</v>
      </c>
    </row>
    <row r="29" spans="1:10" x14ac:dyDescent="0.25">
      <c r="A29" s="2" t="s">
        <v>84</v>
      </c>
      <c r="B29">
        <v>0</v>
      </c>
      <c r="C29">
        <v>0</v>
      </c>
      <c r="D29">
        <v>0</v>
      </c>
    </row>
    <row r="30" spans="1:10" x14ac:dyDescent="0.25">
      <c r="A30" s="2" t="s">
        <v>91</v>
      </c>
      <c r="B30">
        <v>0</v>
      </c>
      <c r="C30">
        <v>0</v>
      </c>
      <c r="D30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99DA-27A2-437B-8B06-00F3E9D12322}">
  <dimension ref="A1:CC16"/>
  <sheetViews>
    <sheetView tabSelected="1" workbookViewId="0">
      <selection activeCell="U14" sqref="U14"/>
    </sheetView>
  </sheetViews>
  <sheetFormatPr defaultRowHeight="15" x14ac:dyDescent="0.25"/>
  <cols>
    <col min="1" max="1" width="19.5703125" bestFit="1" customWidth="1"/>
    <col min="2" max="2" width="6.85546875" bestFit="1" customWidth="1"/>
    <col min="3" max="3" width="7.5703125" bestFit="1" customWidth="1"/>
    <col min="4" max="4" width="6.85546875" bestFit="1" customWidth="1"/>
    <col min="5" max="5" width="7.42578125" bestFit="1" customWidth="1"/>
    <col min="6" max="6" width="6.85546875" bestFit="1" customWidth="1"/>
    <col min="7" max="7" width="7.5703125" bestFit="1" customWidth="1"/>
    <col min="8" max="8" width="6.85546875" bestFit="1" customWidth="1"/>
    <col min="9" max="9" width="7.5703125" bestFit="1" customWidth="1"/>
    <col min="10" max="10" width="5.7109375" bestFit="1" customWidth="1"/>
    <col min="11" max="11" width="7.5703125" bestFit="1" customWidth="1"/>
    <col min="12" max="12" width="5.7109375" bestFit="1" customWidth="1"/>
    <col min="13" max="13" width="7.7109375" bestFit="1" customWidth="1"/>
    <col min="14" max="14" width="5.7109375" bestFit="1" customWidth="1"/>
    <col min="15" max="15" width="7.5703125" bestFit="1" customWidth="1"/>
    <col min="16" max="16" width="5.7109375" bestFit="1" customWidth="1"/>
    <col min="17" max="17" width="7.7109375" bestFit="1" customWidth="1"/>
    <col min="18" max="18" width="5.7109375" bestFit="1" customWidth="1"/>
    <col min="19" max="19" width="7.7109375" bestFit="1" customWidth="1"/>
    <col min="20" max="20" width="9.85546875" bestFit="1" customWidth="1"/>
    <col min="21" max="21" width="8.140625" bestFit="1" customWidth="1"/>
    <col min="22" max="22" width="5.85546875" bestFit="1" customWidth="1"/>
    <col min="23" max="23" width="8.42578125" bestFit="1" customWidth="1"/>
    <col min="24" max="24" width="5.85546875" bestFit="1" customWidth="1"/>
    <col min="25" max="25" width="7.85546875" bestFit="1" customWidth="1"/>
    <col min="26" max="26" width="6.85546875" bestFit="1" customWidth="1"/>
    <col min="27" max="27" width="7.28515625" bestFit="1" customWidth="1"/>
    <col min="28" max="28" width="5.85546875" bestFit="1" customWidth="1"/>
    <col min="29" max="29" width="6.5703125" bestFit="1" customWidth="1"/>
    <col min="30" max="30" width="6.85546875" bestFit="1" customWidth="1"/>
    <col min="31" max="31" width="7.140625" bestFit="1" customWidth="1"/>
    <col min="32" max="32" width="6.85546875" bestFit="1" customWidth="1"/>
    <col min="33" max="33" width="7.7109375" bestFit="1" customWidth="1"/>
    <col min="34" max="34" width="5.7109375" bestFit="1" customWidth="1"/>
    <col min="35" max="35" width="7.140625" bestFit="1" customWidth="1"/>
    <col min="36" max="36" width="6.85546875" bestFit="1" customWidth="1"/>
    <col min="37" max="37" width="7.7109375" bestFit="1" customWidth="1"/>
    <col min="38" max="38" width="5.85546875" bestFit="1" customWidth="1"/>
    <col min="39" max="39" width="7.42578125" bestFit="1" customWidth="1"/>
    <col min="40" max="40" width="5.7109375" bestFit="1" customWidth="1"/>
    <col min="41" max="41" width="7.42578125" bestFit="1" customWidth="1"/>
    <col min="42" max="42" width="5.7109375" bestFit="1" customWidth="1"/>
    <col min="43" max="43" width="7.42578125" bestFit="1" customWidth="1"/>
    <col min="44" max="44" width="5.7109375" bestFit="1" customWidth="1"/>
    <col min="45" max="45" width="7.42578125" bestFit="1" customWidth="1"/>
    <col min="46" max="46" width="5.85546875" bestFit="1" customWidth="1"/>
    <col min="47" max="47" width="7.5703125" bestFit="1" customWidth="1"/>
    <col min="48" max="48" width="6.85546875" bestFit="1" customWidth="1"/>
    <col min="49" max="49" width="7.5703125" bestFit="1" customWidth="1"/>
    <col min="50" max="50" width="6.85546875" bestFit="1" customWidth="1"/>
    <col min="51" max="51" width="7.7109375" bestFit="1" customWidth="1"/>
    <col min="52" max="52" width="5.7109375" bestFit="1" customWidth="1"/>
    <col min="53" max="53" width="7.28515625" bestFit="1" customWidth="1"/>
    <col min="54" max="54" width="5.7109375" bestFit="1" customWidth="1"/>
    <col min="55" max="55" width="7.7109375" bestFit="1" customWidth="1"/>
    <col min="56" max="56" width="8.85546875" bestFit="1" customWidth="1"/>
    <col min="57" max="57" width="7.42578125" bestFit="1" customWidth="1"/>
    <col min="58" max="58" width="6.85546875" bestFit="1" customWidth="1"/>
    <col min="59" max="59" width="8.42578125" bestFit="1" customWidth="1"/>
    <col min="60" max="60" width="6.85546875" bestFit="1" customWidth="1"/>
    <col min="61" max="61" width="7.42578125" bestFit="1" customWidth="1"/>
    <col min="62" max="62" width="6.85546875" bestFit="1" customWidth="1"/>
    <col min="63" max="63" width="6.7109375" bestFit="1" customWidth="1"/>
    <col min="64" max="64" width="7.85546875" bestFit="1" customWidth="1"/>
    <col min="65" max="65" width="7" bestFit="1" customWidth="1"/>
    <col min="66" max="66" width="8.85546875" bestFit="1" customWidth="1"/>
    <col min="67" max="67" width="7.5703125" bestFit="1" customWidth="1"/>
    <col min="68" max="68" width="8.85546875" bestFit="1" customWidth="1"/>
    <col min="69" max="69" width="6.85546875" bestFit="1" customWidth="1"/>
    <col min="70" max="70" width="8.85546875" bestFit="1" customWidth="1"/>
    <col min="71" max="72" width="7.85546875" bestFit="1" customWidth="1"/>
    <col min="73" max="73" width="6.85546875" bestFit="1" customWidth="1"/>
    <col min="74" max="74" width="9.85546875" bestFit="1" customWidth="1"/>
    <col min="75" max="75" width="7.85546875" bestFit="1" customWidth="1"/>
    <col min="76" max="76" width="6.85546875" bestFit="1" customWidth="1"/>
    <col min="77" max="77" width="7.140625" bestFit="1" customWidth="1"/>
    <col min="78" max="78" width="7.85546875" bestFit="1" customWidth="1"/>
    <col min="79" max="79" width="6.42578125" bestFit="1" customWidth="1"/>
    <col min="80" max="80" width="8.85546875" bestFit="1" customWidth="1"/>
    <col min="81" max="81" width="8.140625" bestFit="1" customWidth="1"/>
  </cols>
  <sheetData>
    <row r="1" spans="1:8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</row>
    <row r="2" spans="1:81" x14ac:dyDescent="0.25">
      <c r="A2" s="2" t="s">
        <v>85</v>
      </c>
      <c r="B2">
        <v>303.19</v>
      </c>
      <c r="C2">
        <v>40.76</v>
      </c>
      <c r="D2">
        <v>189.58</v>
      </c>
      <c r="E2">
        <v>36.159999999999997</v>
      </c>
      <c r="F2">
        <v>468.21</v>
      </c>
      <c r="G2">
        <v>31.92</v>
      </c>
      <c r="H2" t="s">
        <v>82</v>
      </c>
      <c r="I2">
        <v>12.37</v>
      </c>
      <c r="J2" t="s">
        <v>82</v>
      </c>
      <c r="K2">
        <v>9.9</v>
      </c>
      <c r="L2" t="s">
        <v>82</v>
      </c>
      <c r="M2">
        <v>5.64</v>
      </c>
      <c r="N2" t="s">
        <v>82</v>
      </c>
      <c r="O2">
        <v>4.16</v>
      </c>
      <c r="P2" t="s">
        <v>82</v>
      </c>
      <c r="Q2">
        <v>2.99</v>
      </c>
      <c r="R2" t="s">
        <v>82</v>
      </c>
      <c r="S2">
        <v>4.07</v>
      </c>
      <c r="T2">
        <v>818839.19</v>
      </c>
      <c r="U2">
        <v>2113.94</v>
      </c>
      <c r="V2" t="s">
        <v>82</v>
      </c>
      <c r="W2">
        <v>3.54</v>
      </c>
      <c r="X2">
        <v>8.41</v>
      </c>
      <c r="Y2">
        <v>1.29</v>
      </c>
      <c r="Z2">
        <v>135.07</v>
      </c>
      <c r="AA2">
        <v>3.56</v>
      </c>
      <c r="AB2">
        <v>10.81</v>
      </c>
      <c r="AC2">
        <v>1.22</v>
      </c>
      <c r="AD2">
        <v>198.22</v>
      </c>
      <c r="AE2">
        <v>4.5</v>
      </c>
      <c r="AF2">
        <v>23.66</v>
      </c>
      <c r="AG2">
        <v>1.57</v>
      </c>
      <c r="AH2" t="s">
        <v>82</v>
      </c>
      <c r="AI2">
        <v>3.09</v>
      </c>
      <c r="AJ2">
        <v>73.599999999999994</v>
      </c>
      <c r="AK2">
        <v>5.26</v>
      </c>
      <c r="AL2" t="s">
        <v>82</v>
      </c>
      <c r="AM2">
        <v>19</v>
      </c>
      <c r="AN2" t="s">
        <v>82</v>
      </c>
      <c r="AO2">
        <v>63.59</v>
      </c>
      <c r="AP2" t="s">
        <v>82</v>
      </c>
      <c r="AQ2">
        <v>61.52</v>
      </c>
      <c r="AR2" t="s">
        <v>82</v>
      </c>
      <c r="AS2">
        <v>5.49</v>
      </c>
      <c r="AT2" t="s">
        <v>82</v>
      </c>
      <c r="AU2">
        <v>9.61</v>
      </c>
      <c r="AV2">
        <v>77.89</v>
      </c>
      <c r="AW2">
        <v>7.32</v>
      </c>
      <c r="AX2">
        <v>54.16</v>
      </c>
      <c r="AY2">
        <v>11.79</v>
      </c>
      <c r="AZ2" t="s">
        <v>82</v>
      </c>
      <c r="BA2">
        <v>37.9</v>
      </c>
      <c r="BB2" t="s">
        <v>82</v>
      </c>
      <c r="BC2">
        <v>106.79</v>
      </c>
      <c r="BD2">
        <v>60877.45</v>
      </c>
      <c r="BE2">
        <v>769.79</v>
      </c>
      <c r="BF2">
        <v>763.65</v>
      </c>
      <c r="BG2">
        <v>54.52</v>
      </c>
      <c r="BH2">
        <v>75.69</v>
      </c>
      <c r="BI2">
        <v>12.9</v>
      </c>
      <c r="BJ2">
        <v>139.02000000000001</v>
      </c>
      <c r="BK2">
        <v>28.91</v>
      </c>
      <c r="BL2">
        <v>6520</v>
      </c>
      <c r="BM2">
        <v>218.04</v>
      </c>
      <c r="BN2">
        <v>18060.29</v>
      </c>
      <c r="BO2">
        <v>369.27</v>
      </c>
      <c r="BP2">
        <v>4245.46</v>
      </c>
      <c r="BQ2">
        <v>137.52000000000001</v>
      </c>
      <c r="BR2">
        <v>21108.25</v>
      </c>
      <c r="BS2">
        <v>753.89</v>
      </c>
      <c r="BT2">
        <v>1198.1099999999999</v>
      </c>
      <c r="BU2">
        <v>50.86</v>
      </c>
      <c r="BV2">
        <v>62323.58</v>
      </c>
      <c r="BW2">
        <v>845.17</v>
      </c>
      <c r="BX2">
        <v>115.17</v>
      </c>
      <c r="BY2">
        <v>18.53</v>
      </c>
      <c r="BZ2">
        <v>430.36</v>
      </c>
      <c r="CA2">
        <v>25.74</v>
      </c>
      <c r="CB2">
        <v>3742.81</v>
      </c>
      <c r="CC2">
        <v>1891.97</v>
      </c>
    </row>
    <row r="3" spans="1:81" x14ac:dyDescent="0.25">
      <c r="A3" s="2" t="s">
        <v>86</v>
      </c>
      <c r="B3">
        <v>284.12</v>
      </c>
      <c r="C3">
        <v>37.47</v>
      </c>
      <c r="D3">
        <v>177.8</v>
      </c>
      <c r="E3">
        <v>33.26</v>
      </c>
      <c r="F3">
        <v>344.69</v>
      </c>
      <c r="G3">
        <v>28.59</v>
      </c>
      <c r="H3" t="s">
        <v>82</v>
      </c>
      <c r="I3">
        <v>11.42</v>
      </c>
      <c r="J3" t="s">
        <v>82</v>
      </c>
      <c r="K3">
        <v>8.9600000000000009</v>
      </c>
      <c r="L3" t="s">
        <v>82</v>
      </c>
      <c r="M3">
        <v>5.12</v>
      </c>
      <c r="N3" t="s">
        <v>82</v>
      </c>
      <c r="O3">
        <v>3.64</v>
      </c>
      <c r="P3" t="s">
        <v>82</v>
      </c>
      <c r="Q3">
        <v>2.68</v>
      </c>
      <c r="R3" t="s">
        <v>82</v>
      </c>
      <c r="S3">
        <v>3.02</v>
      </c>
      <c r="T3">
        <v>816174.19</v>
      </c>
      <c r="U3">
        <v>2012.17</v>
      </c>
      <c r="V3" t="s">
        <v>82</v>
      </c>
      <c r="W3">
        <v>2.0099999999999998</v>
      </c>
      <c r="X3">
        <v>7.91</v>
      </c>
      <c r="Y3">
        <v>1.23</v>
      </c>
      <c r="Z3">
        <v>247.96</v>
      </c>
      <c r="AA3">
        <v>5.03</v>
      </c>
      <c r="AB3">
        <v>14.05</v>
      </c>
      <c r="AC3">
        <v>1.23</v>
      </c>
      <c r="AD3">
        <v>188.14</v>
      </c>
      <c r="AE3">
        <v>4.1500000000000004</v>
      </c>
      <c r="AF3">
        <v>19.36</v>
      </c>
      <c r="AG3">
        <v>1.41</v>
      </c>
      <c r="AH3" t="s">
        <v>82</v>
      </c>
      <c r="AI3">
        <v>2.8</v>
      </c>
      <c r="AJ3">
        <v>77.180000000000007</v>
      </c>
      <c r="AK3">
        <v>5.1100000000000003</v>
      </c>
      <c r="AL3">
        <v>25.98</v>
      </c>
      <c r="AM3">
        <v>11.82</v>
      </c>
      <c r="AN3" t="s">
        <v>82</v>
      </c>
      <c r="AO3">
        <v>58.71</v>
      </c>
      <c r="AP3" t="s">
        <v>82</v>
      </c>
      <c r="AQ3">
        <v>62.26</v>
      </c>
      <c r="AR3" t="s">
        <v>82</v>
      </c>
      <c r="AS3">
        <v>5.05</v>
      </c>
      <c r="AT3" t="s">
        <v>82</v>
      </c>
      <c r="AU3">
        <v>8.61</v>
      </c>
      <c r="AV3">
        <v>81.459999999999994</v>
      </c>
      <c r="AW3">
        <v>7.05</v>
      </c>
      <c r="AX3">
        <v>40.92</v>
      </c>
      <c r="AY3">
        <v>10.71</v>
      </c>
      <c r="AZ3" t="s">
        <v>82</v>
      </c>
      <c r="BA3">
        <v>35.31</v>
      </c>
      <c r="BB3" t="s">
        <v>82</v>
      </c>
      <c r="BC3">
        <v>102.16</v>
      </c>
      <c r="BD3">
        <v>61273</v>
      </c>
      <c r="BE3">
        <v>734.13</v>
      </c>
      <c r="BF3">
        <v>909.39</v>
      </c>
      <c r="BG3">
        <v>54.35</v>
      </c>
      <c r="BH3">
        <v>78.28</v>
      </c>
      <c r="BI3">
        <v>12.63</v>
      </c>
      <c r="BJ3">
        <v>128.53</v>
      </c>
      <c r="BK3">
        <v>26.64</v>
      </c>
      <c r="BL3">
        <v>4953.3599999999997</v>
      </c>
      <c r="BM3">
        <v>195.27</v>
      </c>
      <c r="BN3">
        <v>16673.3</v>
      </c>
      <c r="BO3">
        <v>351.47</v>
      </c>
      <c r="BP3">
        <v>3867.19</v>
      </c>
      <c r="BQ3">
        <v>132.28</v>
      </c>
      <c r="BR3">
        <v>19996.490000000002</v>
      </c>
      <c r="BS3">
        <v>701.72</v>
      </c>
      <c r="BT3">
        <v>1075.31</v>
      </c>
      <c r="BU3">
        <v>48.01</v>
      </c>
      <c r="BV3">
        <v>72715.44</v>
      </c>
      <c r="BW3">
        <v>914.35</v>
      </c>
      <c r="BX3">
        <v>101.06</v>
      </c>
      <c r="BY3">
        <v>16.88</v>
      </c>
      <c r="BZ3">
        <v>544.96</v>
      </c>
      <c r="CA3">
        <v>25.44</v>
      </c>
      <c r="CB3" t="s">
        <v>82</v>
      </c>
      <c r="CC3">
        <v>2313.62</v>
      </c>
    </row>
    <row r="4" spans="1:81" x14ac:dyDescent="0.25">
      <c r="A4" s="2" t="s">
        <v>87</v>
      </c>
      <c r="B4">
        <v>383.91</v>
      </c>
      <c r="C4">
        <v>39.97</v>
      </c>
      <c r="D4">
        <v>296.16000000000003</v>
      </c>
      <c r="E4">
        <v>35.590000000000003</v>
      </c>
      <c r="F4">
        <v>448.58</v>
      </c>
      <c r="G4">
        <v>30.66</v>
      </c>
      <c r="H4" t="s">
        <v>82</v>
      </c>
      <c r="I4">
        <v>11.99</v>
      </c>
      <c r="J4" t="s">
        <v>82</v>
      </c>
      <c r="K4">
        <v>9.58</v>
      </c>
      <c r="L4" t="s">
        <v>82</v>
      </c>
      <c r="M4">
        <v>5.41</v>
      </c>
      <c r="N4" t="s">
        <v>82</v>
      </c>
      <c r="O4">
        <v>3.88</v>
      </c>
      <c r="P4" t="s">
        <v>82</v>
      </c>
      <c r="Q4">
        <v>2.89</v>
      </c>
      <c r="R4" t="s">
        <v>82</v>
      </c>
      <c r="S4">
        <v>2.96</v>
      </c>
      <c r="T4">
        <v>786551.19</v>
      </c>
      <c r="U4">
        <v>2373.9299999999998</v>
      </c>
      <c r="V4" t="s">
        <v>82</v>
      </c>
      <c r="W4">
        <v>2.59</v>
      </c>
      <c r="X4">
        <v>9.02</v>
      </c>
      <c r="Y4">
        <v>1.28</v>
      </c>
      <c r="Z4">
        <v>122.84</v>
      </c>
      <c r="AA4">
        <v>3.37</v>
      </c>
      <c r="AB4">
        <v>13.46</v>
      </c>
      <c r="AC4">
        <v>1.26</v>
      </c>
      <c r="AD4">
        <v>247.7</v>
      </c>
      <c r="AE4">
        <v>5.2</v>
      </c>
      <c r="AF4">
        <v>17.47</v>
      </c>
      <c r="AG4">
        <v>1.41</v>
      </c>
      <c r="AH4" t="s">
        <v>82</v>
      </c>
      <c r="AI4">
        <v>3.09</v>
      </c>
      <c r="AJ4">
        <v>112.76</v>
      </c>
      <c r="AK4">
        <v>6.1</v>
      </c>
      <c r="AL4" t="s">
        <v>82</v>
      </c>
      <c r="AM4">
        <v>28.2</v>
      </c>
      <c r="AN4" t="s">
        <v>82</v>
      </c>
      <c r="AO4">
        <v>63.76</v>
      </c>
      <c r="AP4" t="s">
        <v>82</v>
      </c>
      <c r="AQ4">
        <v>54.03</v>
      </c>
      <c r="AR4" t="s">
        <v>82</v>
      </c>
      <c r="AS4">
        <v>5.27</v>
      </c>
      <c r="AT4">
        <v>7.93</v>
      </c>
      <c r="AU4">
        <v>4.93</v>
      </c>
      <c r="AV4">
        <v>76.680000000000007</v>
      </c>
      <c r="AW4">
        <v>7.19</v>
      </c>
      <c r="AX4">
        <v>85.5</v>
      </c>
      <c r="AY4">
        <v>12.31</v>
      </c>
      <c r="AZ4" t="s">
        <v>82</v>
      </c>
      <c r="BA4">
        <v>38.39</v>
      </c>
      <c r="BB4" t="s">
        <v>82</v>
      </c>
      <c r="BC4">
        <v>104.94</v>
      </c>
      <c r="BD4">
        <v>60790.99</v>
      </c>
      <c r="BE4">
        <v>756.03</v>
      </c>
      <c r="BF4">
        <v>865.08</v>
      </c>
      <c r="BG4">
        <v>55.6</v>
      </c>
      <c r="BH4">
        <v>81.94</v>
      </c>
      <c r="BI4">
        <v>13.45</v>
      </c>
      <c r="BJ4">
        <v>154.82</v>
      </c>
      <c r="BK4">
        <v>29.38</v>
      </c>
      <c r="BL4">
        <v>5759.2</v>
      </c>
      <c r="BM4">
        <v>215.58</v>
      </c>
      <c r="BN4">
        <v>24475.88</v>
      </c>
      <c r="BO4">
        <v>446.38</v>
      </c>
      <c r="BP4">
        <v>4070.3</v>
      </c>
      <c r="BQ4">
        <v>137.16</v>
      </c>
      <c r="BR4">
        <v>27369.53</v>
      </c>
      <c r="BS4">
        <v>875.47</v>
      </c>
      <c r="BT4">
        <v>1546.11</v>
      </c>
      <c r="BU4">
        <v>57.62</v>
      </c>
      <c r="BV4">
        <v>85810.72</v>
      </c>
      <c r="BW4">
        <v>1056.3499999999999</v>
      </c>
      <c r="BX4">
        <v>126.49</v>
      </c>
      <c r="BY4">
        <v>18.32</v>
      </c>
      <c r="BZ4">
        <v>537.84</v>
      </c>
      <c r="CA4">
        <v>27.18</v>
      </c>
      <c r="CB4" t="s">
        <v>82</v>
      </c>
      <c r="CC4">
        <v>2543.91</v>
      </c>
    </row>
    <row r="5" spans="1:81" x14ac:dyDescent="0.25">
      <c r="A5" s="2" t="s">
        <v>88</v>
      </c>
      <c r="B5">
        <v>166.39</v>
      </c>
      <c r="C5">
        <v>35.79</v>
      </c>
      <c r="D5">
        <v>111.1</v>
      </c>
      <c r="E5">
        <v>32.090000000000003</v>
      </c>
      <c r="F5">
        <v>193.43</v>
      </c>
      <c r="G5">
        <v>26.92</v>
      </c>
      <c r="H5" t="s">
        <v>82</v>
      </c>
      <c r="I5">
        <v>11.16</v>
      </c>
      <c r="J5" t="s">
        <v>82</v>
      </c>
      <c r="K5">
        <v>8.83</v>
      </c>
      <c r="L5" t="s">
        <v>82</v>
      </c>
      <c r="M5">
        <v>5.08</v>
      </c>
      <c r="N5" t="s">
        <v>82</v>
      </c>
      <c r="O5">
        <v>3.64</v>
      </c>
      <c r="P5" t="s">
        <v>82</v>
      </c>
      <c r="Q5">
        <v>2.69</v>
      </c>
      <c r="R5" t="s">
        <v>82</v>
      </c>
      <c r="S5">
        <v>3.85</v>
      </c>
      <c r="T5">
        <v>800499.19</v>
      </c>
      <c r="U5">
        <v>2173.58</v>
      </c>
      <c r="V5" t="s">
        <v>82</v>
      </c>
      <c r="W5">
        <v>2</v>
      </c>
      <c r="X5">
        <v>10.3</v>
      </c>
      <c r="Y5">
        <v>1.25</v>
      </c>
      <c r="Z5">
        <v>284.54000000000002</v>
      </c>
      <c r="AA5">
        <v>5.51</v>
      </c>
      <c r="AB5">
        <v>9.4700000000000006</v>
      </c>
      <c r="AC5">
        <v>1.1100000000000001</v>
      </c>
      <c r="AD5">
        <v>185.97</v>
      </c>
      <c r="AE5">
        <v>4.08</v>
      </c>
      <c r="AF5">
        <v>26.34</v>
      </c>
      <c r="AG5">
        <v>1.55</v>
      </c>
      <c r="AH5" t="s">
        <v>82</v>
      </c>
      <c r="AI5">
        <v>2.8</v>
      </c>
      <c r="AJ5" t="s">
        <v>82</v>
      </c>
      <c r="AK5">
        <v>5.23</v>
      </c>
      <c r="AL5">
        <v>25.97</v>
      </c>
      <c r="AM5">
        <v>11.67</v>
      </c>
      <c r="AN5" t="s">
        <v>82</v>
      </c>
      <c r="AO5">
        <v>57.63</v>
      </c>
      <c r="AP5" t="s">
        <v>82</v>
      </c>
      <c r="AQ5">
        <v>70.95</v>
      </c>
      <c r="AR5" t="s">
        <v>82</v>
      </c>
      <c r="AS5">
        <v>4.95</v>
      </c>
      <c r="AT5" t="s">
        <v>82</v>
      </c>
      <c r="AU5">
        <v>2.87</v>
      </c>
      <c r="AV5">
        <v>79.61</v>
      </c>
      <c r="AW5">
        <v>6.93</v>
      </c>
      <c r="AX5">
        <v>16.55</v>
      </c>
      <c r="AY5">
        <v>10.029999999999999</v>
      </c>
      <c r="AZ5" t="s">
        <v>82</v>
      </c>
      <c r="BA5">
        <v>34.58</v>
      </c>
      <c r="BB5" t="s">
        <v>82</v>
      </c>
      <c r="BC5">
        <v>101.2</v>
      </c>
      <c r="BD5">
        <v>61317.54</v>
      </c>
      <c r="BE5">
        <v>730.14</v>
      </c>
      <c r="BF5">
        <v>674.9</v>
      </c>
      <c r="BG5">
        <v>50.18</v>
      </c>
      <c r="BH5">
        <v>73.55</v>
      </c>
      <c r="BI5">
        <v>12.8</v>
      </c>
      <c r="BJ5">
        <v>156.81</v>
      </c>
      <c r="BK5">
        <v>27.68</v>
      </c>
      <c r="BL5">
        <v>5861.53</v>
      </c>
      <c r="BM5">
        <v>207.63</v>
      </c>
      <c r="BN5">
        <v>17352.080000000002</v>
      </c>
      <c r="BO5">
        <v>360.6</v>
      </c>
      <c r="BP5">
        <v>4225.25</v>
      </c>
      <c r="BQ5">
        <v>137.43</v>
      </c>
      <c r="BR5">
        <v>29345.35</v>
      </c>
      <c r="BS5">
        <v>884.34</v>
      </c>
      <c r="BT5">
        <v>877.84</v>
      </c>
      <c r="BU5">
        <v>46.82</v>
      </c>
      <c r="BV5">
        <v>77887.47</v>
      </c>
      <c r="BW5">
        <v>960.86</v>
      </c>
      <c r="BX5">
        <v>131.27000000000001</v>
      </c>
      <c r="BY5">
        <v>17.27</v>
      </c>
      <c r="BZ5">
        <v>487.56</v>
      </c>
      <c r="CA5">
        <v>25.07</v>
      </c>
      <c r="CB5" t="s">
        <v>82</v>
      </c>
      <c r="CC5">
        <v>3988.39</v>
      </c>
    </row>
    <row r="12" spans="1:81" x14ac:dyDescent="0.25">
      <c r="A12" s="1" t="s">
        <v>0</v>
      </c>
      <c r="B12" s="1" t="s">
        <v>49</v>
      </c>
      <c r="C12" s="1" t="s">
        <v>50</v>
      </c>
    </row>
    <row r="13" spans="1:81" x14ac:dyDescent="0.25">
      <c r="A13" s="2" t="s">
        <v>85</v>
      </c>
      <c r="B13">
        <v>54.16</v>
      </c>
      <c r="C13">
        <v>11.79</v>
      </c>
      <c r="D13">
        <f>(C13/B13)*100</f>
        <v>21.768833087149186</v>
      </c>
    </row>
    <row r="14" spans="1:81" x14ac:dyDescent="0.25">
      <c r="A14" s="2" t="s">
        <v>86</v>
      </c>
      <c r="B14">
        <v>40.92</v>
      </c>
      <c r="C14">
        <v>10.71</v>
      </c>
      <c r="D14">
        <f t="shared" ref="D14:D16" si="0">(C14/B14)*100</f>
        <v>26.173020527859236</v>
      </c>
    </row>
    <row r="15" spans="1:81" x14ac:dyDescent="0.25">
      <c r="A15" s="2" t="s">
        <v>87</v>
      </c>
      <c r="B15">
        <v>85.5</v>
      </c>
      <c r="C15">
        <v>12.31</v>
      </c>
      <c r="D15">
        <f t="shared" si="0"/>
        <v>14.397660818713451</v>
      </c>
    </row>
    <row r="16" spans="1:81" x14ac:dyDescent="0.25">
      <c r="A16" s="2" t="s">
        <v>88</v>
      </c>
      <c r="B16">
        <v>16.55</v>
      </c>
      <c r="C16">
        <v>10.029999999999999</v>
      </c>
      <c r="D16">
        <f t="shared" si="0"/>
        <v>60.604229607250751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standards</vt:lpstr>
      <vt:lpstr>samples 1_4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Elliott</dc:creator>
  <cp:lastModifiedBy>Sarah Elliott</cp:lastModifiedBy>
  <dcterms:created xsi:type="dcterms:W3CDTF">2022-04-01T12:47:01Z</dcterms:created>
  <dcterms:modified xsi:type="dcterms:W3CDTF">2022-04-01T15:22:47Z</dcterms:modified>
</cp:coreProperties>
</file>